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3" i="1"/>
  <c r="G22" i="1"/>
  <c r="F24" i="1"/>
  <c r="G24" i="1" s="1"/>
  <c r="F23" i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<sst xmlns="http://schemas.openxmlformats.org/spreadsheetml/2006/main" count="27" uniqueCount="27">
  <si>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</si>
  <si>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</si>
  <si>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</si>
  <si>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</si>
  <si>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</si>
  <si>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</si>
  <si>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</si>
  <si>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</si>
  <si>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</si>
  <si>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</si>
  <si>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</si>
  <si>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</si>
  <si>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</si>
  <si>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</si>
  <si>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</si>
  <si>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</si>
  <si>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</si>
  <si>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</si>
  <si>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</si>
  <si>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</si>
  <si>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</si>
  <si>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</si>
  <si>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</si>
  <si>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</si>
  <si>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</si>
  <si>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</si>
  <si>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Manuel Doblado, Gto.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</si>
</sst>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421503279.21000004</v>
      </c>
      <c r="D4" s="13">
        <f>SUM(D6+D15)</f>
        <v>606223077.66999996</v>
      </c>
      <c r="E4" s="13">
        <f>SUM(E6+E15)</f>
        <v>594404592.71000004</v>
      </c>
      <c r="F4" s="13">
        <f>SUM(F6+F15)</f>
        <v>433321764.16999996</v>
      </c>
      <c r="G4" s="13">
        <f>SUM(G6+G15)</f>
        <v>11818484.959999979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50777192.849999994</v>
      </c>
      <c r="D6" s="13">
        <f>SUM(D7:D13)</f>
        <v>501895917.62</v>
      </c>
      <c r="E6" s="13">
        <f>SUM(E7:E13)</f>
        <v>521812384.51999998</v>
      </c>
      <c r="F6" s="13">
        <f>SUM(F7:F13)</f>
        <v>30860725.949999999</v>
      </c>
      <c r="G6" s="18">
        <f>SUM(G7:G13)</f>
        <v>-19916466.899999999</v>
      </c>
    </row>
    <row r="7" spans="1:7" x14ac:dyDescent="0.2">
      <c r="A7" s="3">
        <v>1110</v>
      </c>
      <c r="B7" s="7" t="s">
        <v>9</v>
      </c>
      <c r="C7" s="18">
        <v>18517246.289999999</v>
      </c>
      <c r="D7" s="18">
        <v>436662833.51999998</v>
      </c>
      <c r="E7" s="18">
        <v>442734155.88</v>
      </c>
      <c r="F7" s="18">
        <f>C7+D7-E7</f>
        <v>12445923.930000007</v>
      </c>
      <c r="G7" s="18">
        <f t="shared" ref="G7:G13" si="0">F7-C7</f>
        <v>-6071322.359999992</v>
      </c>
    </row>
    <row r="8" spans="1:7" x14ac:dyDescent="0.2">
      <c r="A8" s="3">
        <v>1120</v>
      </c>
      <c r="B8" s="7" t="s">
        <v>10</v>
      </c>
      <c r="C8" s="18">
        <v>18577354.199999999</v>
      </c>
      <c r="D8" s="18">
        <v>15298162.16</v>
      </c>
      <c r="E8" s="18">
        <v>16796484.300000001</v>
      </c>
      <c r="F8" s="18">
        <f t="shared" ref="F8:F13" si="1">C8+D8-E8</f>
        <v>17079032.059999999</v>
      </c>
      <c r="G8" s="18">
        <f t="shared" si="0"/>
        <v>-1498322.1400000006</v>
      </c>
    </row>
    <row r="9" spans="1:7" x14ac:dyDescent="0.2">
      <c r="A9" s="3">
        <v>1130</v>
      </c>
      <c r="B9" s="7" t="s">
        <v>11</v>
      </c>
      <c r="C9" s="18">
        <v>13682592.359999999</v>
      </c>
      <c r="D9" s="18">
        <v>49934921.939999998</v>
      </c>
      <c r="E9" s="18">
        <v>62281744.340000004</v>
      </c>
      <c r="F9" s="18">
        <f t="shared" si="1"/>
        <v>1335769.9599999934</v>
      </c>
      <c r="G9" s="18">
        <f t="shared" si="0"/>
        <v>-12346822.400000006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370726086.36000001</v>
      </c>
      <c r="D15" s="13">
        <f>SUM(D16:D24)</f>
        <v>104327160.05</v>
      </c>
      <c r="E15" s="13">
        <f>SUM(E16:E24)</f>
        <v>72592208.189999998</v>
      </c>
      <c r="F15" s="13">
        <f>SUM(F16:F24)</f>
        <v>402461038.21999997</v>
      </c>
      <c r="G15" s="13">
        <f>SUM(G16:G24)</f>
        <v>31734951.859999977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343267245.30000001</v>
      </c>
      <c r="D18" s="19">
        <v>103790192.7</v>
      </c>
      <c r="E18" s="19">
        <v>69912019.609999999</v>
      </c>
      <c r="F18" s="19">
        <f t="shared" si="3"/>
        <v>377145418.38999999</v>
      </c>
      <c r="G18" s="19">
        <f t="shared" si="2"/>
        <v>33878173.089999974</v>
      </c>
    </row>
    <row r="19" spans="1:7" x14ac:dyDescent="0.2">
      <c r="A19" s="3">
        <v>1240</v>
      </c>
      <c r="B19" s="7" t="s">
        <v>18</v>
      </c>
      <c r="C19" s="18">
        <v>34649587.109999999</v>
      </c>
      <c r="D19" s="18">
        <v>536967.35</v>
      </c>
      <c r="E19" s="18">
        <v>59508</v>
      </c>
      <c r="F19" s="18">
        <f t="shared" si="3"/>
        <v>35127046.460000001</v>
      </c>
      <c r="G19" s="18">
        <f t="shared" si="2"/>
        <v>477459.35000000149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-8294707.1799999997</v>
      </c>
      <c r="D21" s="18">
        <v>0</v>
      </c>
      <c r="E21" s="18">
        <v>2620680.58</v>
      </c>
      <c r="F21" s="18">
        <f t="shared" si="3"/>
        <v>-10915387.76</v>
      </c>
      <c r="G21" s="18">
        <f t="shared" si="2"/>
        <v>-2620680.58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2022-02-11T22:16:30Z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